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R6課別フォルダ\05.企画課\05環境政策係\14-【EV・GND・再エネ】　再エネ補助、発電売電、急速充電器、基金\04 県）太陽光・蓄電池補助制度（5年）\02-様式\ＨＰ用\"/>
    </mc:Choice>
  </mc:AlternateContent>
  <xr:revisionPtr revIDLastSave="0" documentId="13_ncr:1_{E9B20537-3666-4F47-AE05-B2F5C457D6C0}" xr6:coauthVersionLast="36" xr6:coauthVersionMax="36" xr10:uidLastSave="{00000000-0000-0000-0000-000000000000}"/>
  <bookViews>
    <workbookView xWindow="0" yWindow="0" windowWidth="41040" windowHeight="18720" xr2:uid="{D5DC68E3-99EB-45D6-9E2A-03D83C66991D}"/>
  </bookViews>
  <sheets>
    <sheet name="補助金交付申請書【様式第1号】" sheetId="1" r:id="rId1"/>
    <sheet name="太陽光発電設備等設置計画書【様式第2号】" sheetId="2" r:id="rId2"/>
  </sheets>
  <definedNames>
    <definedName name="_xlnm.Print_Area" localSheetId="1">太陽光発電設備等設置計画書【様式第2号】!$A$1:$E$41</definedName>
    <definedName name="_xlnm.Print_Area" localSheetId="0">補助金交付申請書【様式第1号】!$A$1:$F$32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22" i="1" l="1"/>
  <c r="E19" i="1"/>
  <c r="E16" i="1"/>
  <c r="E21" i="1" l="1"/>
  <c r="E18" i="1"/>
  <c r="E17" i="1" s="1"/>
  <c r="E36" i="2"/>
  <c r="E38" i="2" s="1"/>
  <c r="E25" i="1" s="1"/>
  <c r="E26" i="2"/>
  <c r="E12" i="2"/>
  <c r="E14" i="2" s="1"/>
  <c r="E8" i="2"/>
  <c r="E7" i="2"/>
  <c r="E6" i="2"/>
  <c r="E20" i="1" l="1"/>
  <c r="E9" i="2"/>
  <c r="E15" i="2" s="1"/>
  <c r="E17" i="2" l="1"/>
  <c r="E24" i="1" s="1"/>
  <c r="E23" i="1" s="1"/>
  <c r="E15" i="1" l="1"/>
  <c r="E27" i="2"/>
</calcChain>
</file>

<file path=xl/sharedStrings.xml><?xml version="1.0" encoding="utf-8"?>
<sst xmlns="http://schemas.openxmlformats.org/spreadsheetml/2006/main" count="100" uniqueCount="81">
  <si>
    <t>太陽光発電設備</t>
    <rPh sb="0" eb="3">
      <t>タイヨウコウ</t>
    </rPh>
    <rPh sb="3" eb="5">
      <t>ハツデン</t>
    </rPh>
    <rPh sb="5" eb="7">
      <t>セツビ</t>
    </rPh>
    <phoneticPr fontId="2"/>
  </si>
  <si>
    <t>太陽電池モジュール</t>
    <rPh sb="0" eb="2">
      <t>タイヨウ</t>
    </rPh>
    <rPh sb="2" eb="4">
      <t>デンチ</t>
    </rPh>
    <phoneticPr fontId="2"/>
  </si>
  <si>
    <t>メーカー名・型番</t>
    <rPh sb="4" eb="5">
      <t>メイ</t>
    </rPh>
    <rPh sb="6" eb="8">
      <t>カタバン</t>
    </rPh>
    <phoneticPr fontId="2"/>
  </si>
  <si>
    <t>最大出力</t>
    <rPh sb="0" eb="2">
      <t>サイダイ</t>
    </rPh>
    <rPh sb="2" eb="4">
      <t>シュツリョク</t>
    </rPh>
    <phoneticPr fontId="2"/>
  </si>
  <si>
    <t>枚数</t>
    <rPh sb="0" eb="2">
      <t>マイスウ</t>
    </rPh>
    <phoneticPr fontId="2"/>
  </si>
  <si>
    <t>パワーコンディショナー</t>
    <phoneticPr fontId="2"/>
  </si>
  <si>
    <t>台数</t>
    <rPh sb="0" eb="2">
      <t>ダイスウ</t>
    </rPh>
    <phoneticPr fontId="2"/>
  </si>
  <si>
    <t>最大出力の合計値①</t>
    <rPh sb="0" eb="2">
      <t>サイダイ</t>
    </rPh>
    <rPh sb="2" eb="4">
      <t>シュツリョク</t>
    </rPh>
    <rPh sb="5" eb="7">
      <t>ゴウケイ</t>
    </rPh>
    <rPh sb="7" eb="8">
      <t>チ</t>
    </rPh>
    <phoneticPr fontId="2"/>
  </si>
  <si>
    <t>定格出力の合計値②</t>
    <rPh sb="0" eb="2">
      <t>テイカク</t>
    </rPh>
    <rPh sb="2" eb="4">
      <t>シュツリョク</t>
    </rPh>
    <rPh sb="5" eb="7">
      <t>ゴウケイ</t>
    </rPh>
    <rPh sb="7" eb="8">
      <t>チ</t>
    </rPh>
    <phoneticPr fontId="2"/>
  </si>
  <si>
    <t>最大出力(kW)</t>
    <rPh sb="0" eb="2">
      <t>サイダイ</t>
    </rPh>
    <rPh sb="2" eb="4">
      <t>シュツリョク</t>
    </rPh>
    <phoneticPr fontId="2"/>
  </si>
  <si>
    <t>定格出力(kW)</t>
    <rPh sb="0" eb="2">
      <t>テイカク</t>
    </rPh>
    <rPh sb="2" eb="4">
      <t>シュツリョク</t>
    </rPh>
    <phoneticPr fontId="2"/>
  </si>
  <si>
    <t>出力合計(kW)</t>
    <rPh sb="0" eb="2">
      <t>シュツリョク</t>
    </rPh>
    <rPh sb="2" eb="4">
      <t>ゴウケイ</t>
    </rPh>
    <phoneticPr fontId="2"/>
  </si>
  <si>
    <t>補助金交付申請額（③×7万円　千円未満切捨　上限5kW）</t>
    <rPh sb="0" eb="3">
      <t>ホジョキン</t>
    </rPh>
    <rPh sb="3" eb="5">
      <t>コウフ</t>
    </rPh>
    <rPh sb="5" eb="7">
      <t>シンセイ</t>
    </rPh>
    <rPh sb="7" eb="8">
      <t>ガク</t>
    </rPh>
    <rPh sb="12" eb="13">
      <t>マン</t>
    </rPh>
    <rPh sb="13" eb="14">
      <t>エン</t>
    </rPh>
    <rPh sb="15" eb="17">
      <t>センエン</t>
    </rPh>
    <rPh sb="17" eb="19">
      <t>ミマン</t>
    </rPh>
    <rPh sb="19" eb="20">
      <t>キ</t>
    </rPh>
    <rPh sb="20" eb="21">
      <t>ス</t>
    </rPh>
    <rPh sb="22" eb="24">
      <t>ジョウゲン</t>
    </rPh>
    <phoneticPr fontId="2"/>
  </si>
  <si>
    <t>蓄電池</t>
    <rPh sb="0" eb="3">
      <t>チクデンチ</t>
    </rPh>
    <phoneticPr fontId="2"/>
  </si>
  <si>
    <t>蓄電容量</t>
    <rPh sb="0" eb="2">
      <t>チクデン</t>
    </rPh>
    <rPh sb="2" eb="4">
      <t>ヨウリョウ</t>
    </rPh>
    <phoneticPr fontId="2"/>
  </si>
  <si>
    <t>参考）1年間の消費電力量の見込又は過去1年間の消費電力量(kWh)</t>
    <rPh sb="0" eb="2">
      <t>サンコウ</t>
    </rPh>
    <rPh sb="4" eb="6">
      <t>ネンカン</t>
    </rPh>
    <rPh sb="7" eb="9">
      <t>ショウヒ</t>
    </rPh>
    <rPh sb="9" eb="11">
      <t>デンリョク</t>
    </rPh>
    <rPh sb="11" eb="12">
      <t>リョウ</t>
    </rPh>
    <rPh sb="13" eb="15">
      <t>ミコミ</t>
    </rPh>
    <rPh sb="15" eb="16">
      <t>マタ</t>
    </rPh>
    <rPh sb="17" eb="19">
      <t>カコ</t>
    </rPh>
    <rPh sb="20" eb="22">
      <t>ネンカン</t>
    </rPh>
    <rPh sb="23" eb="25">
      <t>ショウヒ</t>
    </rPh>
    <rPh sb="25" eb="27">
      <t>デンリョク</t>
    </rPh>
    <rPh sb="27" eb="28">
      <t>リョウ</t>
    </rPh>
    <phoneticPr fontId="2"/>
  </si>
  <si>
    <t>参考）世帯の人数（人）</t>
    <rPh sb="0" eb="2">
      <t>サンコウ</t>
    </rPh>
    <rPh sb="3" eb="5">
      <t>セタイ</t>
    </rPh>
    <rPh sb="6" eb="8">
      <t>ニンズウ</t>
    </rPh>
    <rPh sb="9" eb="10">
      <t>ニン</t>
    </rPh>
    <phoneticPr fontId="2"/>
  </si>
  <si>
    <t>固定価格買取制度（FIT）等の認定の有無</t>
    <rPh sb="0" eb="2">
      <t>コテイ</t>
    </rPh>
    <rPh sb="2" eb="4">
      <t>カカク</t>
    </rPh>
    <rPh sb="4" eb="6">
      <t>カイトリ</t>
    </rPh>
    <rPh sb="6" eb="8">
      <t>セイド</t>
    </rPh>
    <rPh sb="13" eb="14">
      <t>トウ</t>
    </rPh>
    <rPh sb="15" eb="17">
      <t>ニンテイ</t>
    </rPh>
    <rPh sb="18" eb="20">
      <t>ウム</t>
    </rPh>
    <phoneticPr fontId="2"/>
  </si>
  <si>
    <t>■１．太陽光発電設備</t>
    <rPh sb="3" eb="6">
      <t>タイヨウコウ</t>
    </rPh>
    <rPh sb="6" eb="8">
      <t>ハツデン</t>
    </rPh>
    <rPh sb="8" eb="10">
      <t>セツビ</t>
    </rPh>
    <phoneticPr fontId="2"/>
  </si>
  <si>
    <t>■２．FIT又はFIPの認定</t>
    <rPh sb="6" eb="7">
      <t>マタ</t>
    </rPh>
    <rPh sb="12" eb="14">
      <t>ニンテイ</t>
    </rPh>
    <phoneticPr fontId="2"/>
  </si>
  <si>
    <t>■３．電力消費計画</t>
    <rPh sb="3" eb="5">
      <t>デンリョク</t>
    </rPh>
    <rPh sb="5" eb="7">
      <t>ショウヒ</t>
    </rPh>
    <rPh sb="7" eb="9">
      <t>ケイカク</t>
    </rPh>
    <phoneticPr fontId="2"/>
  </si>
  <si>
    <t>■４．蓄電池</t>
    <rPh sb="3" eb="6">
      <t>チクデンチ</t>
    </rPh>
    <phoneticPr fontId="2"/>
  </si>
  <si>
    <t>太陽光発電設備等設置計画書</t>
    <rPh sb="0" eb="3">
      <t>タイヨウコウ</t>
    </rPh>
    <rPh sb="3" eb="5">
      <t>ハツデン</t>
    </rPh>
    <rPh sb="5" eb="7">
      <t>セツビ</t>
    </rPh>
    <rPh sb="7" eb="8">
      <t>トウ</t>
    </rPh>
    <rPh sb="8" eb="10">
      <t>セッチ</t>
    </rPh>
    <rPh sb="10" eb="13">
      <t>ケイカクショ</t>
    </rPh>
    <phoneticPr fontId="2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</si>
  <si>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</si>
  <si>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御嵩町長　宛て</t>
    <rPh sb="0" eb="2">
      <t>ミタケ</t>
    </rPh>
    <rPh sb="2" eb="4">
      <t>チョウチョウ</t>
    </rPh>
    <rPh sb="5" eb="6">
      <t>ア</t>
    </rPh>
    <phoneticPr fontId="2"/>
  </si>
  <si>
    <t>申請者</t>
    <rPh sb="0" eb="2">
      <t>シンセイ</t>
    </rPh>
    <rPh sb="2" eb="3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</si>
  <si>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</si>
  <si>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</si>
  <si>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</si>
  <si>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</si>
  <si>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御嵩町太陽光発電設備等設置費補助金交付申請書</t>
    <rPh sb="0" eb="3">
      <t>ミタケチョウ</t>
    </rPh>
    <rPh sb="3" eb="6">
      <t>タイヨウコウ</t>
    </rPh>
    <rPh sb="6" eb="8">
      <t>ハツデン</t>
    </rPh>
    <rPh sb="8" eb="10">
      <t>セツビ</t>
    </rPh>
    <rPh sb="10" eb="11">
      <t>トウ</t>
    </rPh>
    <rPh sb="11" eb="13">
      <t>セッチ</t>
    </rPh>
    <rPh sb="13" eb="14">
      <t>ヒ</t>
    </rPh>
    <rPh sb="14" eb="17">
      <t>ホジョキン</t>
    </rPh>
    <rPh sb="17" eb="19">
      <t>コウフ</t>
    </rPh>
    <rPh sb="19" eb="22">
      <t>シンセイショ</t>
    </rPh>
    <phoneticPr fontId="2"/>
  </si>
  <si>
    <t>記</t>
    <rPh sb="0" eb="1">
      <t>キ</t>
    </rPh>
    <phoneticPr fontId="2"/>
  </si>
  <si>
    <t>１　設置場所</t>
    <rPh sb="2" eb="4">
      <t>セッチ</t>
    </rPh>
    <rPh sb="4" eb="6">
      <t>バショ</t>
    </rPh>
    <phoneticPr fontId="2"/>
  </si>
  <si>
    <t>２　設置区分</t>
    <rPh sb="2" eb="4">
      <t>セッチ</t>
    </rPh>
    <rPh sb="4" eb="6">
      <t>クブン</t>
    </rPh>
    <phoneticPr fontId="2"/>
  </si>
  <si>
    <t>３　対象設備の区分</t>
    <rPh sb="2" eb="4">
      <t>タイショウ</t>
    </rPh>
    <rPh sb="4" eb="6">
      <t>セツビ</t>
    </rPh>
    <rPh sb="7" eb="9">
      <t>クブン</t>
    </rPh>
    <phoneticPr fontId="2"/>
  </si>
  <si>
    <t>１太陽光発電設備</t>
    <rPh sb="1" eb="4">
      <t>タイヨウコウ</t>
    </rPh>
    <rPh sb="4" eb="6">
      <t>ハツデン</t>
    </rPh>
    <rPh sb="6" eb="8">
      <t>セツビ</t>
    </rPh>
    <phoneticPr fontId="2"/>
  </si>
  <si>
    <t>２蓄電池</t>
    <rPh sb="1" eb="4">
      <t>チクデンチ</t>
    </rPh>
    <phoneticPr fontId="2"/>
  </si>
  <si>
    <t>ｋＷｈ</t>
    <phoneticPr fontId="2"/>
  </si>
  <si>
    <t>ｋＷ</t>
    <phoneticPr fontId="2"/>
  </si>
  <si>
    <t>４　総事業費</t>
    <rPh sb="2" eb="6">
      <t>ソウジギョウヒ</t>
    </rPh>
    <phoneticPr fontId="2"/>
  </si>
  <si>
    <t>円</t>
    <rPh sb="0" eb="1">
      <t>エン</t>
    </rPh>
    <phoneticPr fontId="2"/>
  </si>
  <si>
    <t>５　補助対象事業費</t>
    <rPh sb="2" eb="4">
      <t>ホジョ</t>
    </rPh>
    <rPh sb="4" eb="6">
      <t>タイショウ</t>
    </rPh>
    <rPh sb="6" eb="9">
      <t>ジギョウヒ</t>
    </rPh>
    <phoneticPr fontId="2"/>
  </si>
  <si>
    <t>６　補助金の申請金額</t>
    <rPh sb="2" eb="5">
      <t>ホジョキン</t>
    </rPh>
    <rPh sb="6" eb="8">
      <t>シンセイ</t>
    </rPh>
    <rPh sb="8" eb="10">
      <t>キンガク</t>
    </rPh>
    <phoneticPr fontId="2"/>
  </si>
  <si>
    <t>所在地</t>
    <rPh sb="0" eb="3">
      <t>ショザイチ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</si>
  <si>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</si>
  <si>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７　着工（予定）年月日</t>
    <rPh sb="2" eb="4">
      <t>チャッコウ</t>
    </rPh>
    <rPh sb="5" eb="7">
      <t>ヨテイ</t>
    </rPh>
    <rPh sb="8" eb="11">
      <t>ネンガッピ</t>
    </rPh>
    <phoneticPr fontId="2"/>
  </si>
  <si>
    <t>８　完了（予定）年月日</t>
    <rPh sb="2" eb="4">
      <t>カンリョウ</t>
    </rPh>
    <rPh sb="5" eb="7">
      <t>ヨテイ</t>
    </rPh>
    <rPh sb="8" eb="11">
      <t>ネンガッピ</t>
    </rPh>
    <phoneticPr fontId="2"/>
  </si>
  <si>
    <t>内訳</t>
    <rPh sb="0" eb="2">
      <t>ウチワケ</t>
    </rPh>
    <phoneticPr fontId="2"/>
  </si>
  <si>
    <t>担当者氏名</t>
    <rPh sb="0" eb="3">
      <t>タントウシャ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</si>
  <si>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</si>
  <si>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９　施工業者</t>
    <rPh sb="2" eb="4">
      <t>セコウ</t>
    </rPh>
    <rPh sb="4" eb="6">
      <t>ギョウシャ</t>
    </rPh>
    <rPh sb="5" eb="6">
      <t>シャ</t>
    </rPh>
    <phoneticPr fontId="2"/>
  </si>
  <si>
    <t>　　　　既存住宅　　　　新築住宅　　　　　建売住宅</t>
    <rPh sb="4" eb="6">
      <t>キゾン</t>
    </rPh>
    <rPh sb="6" eb="8">
      <t>ジュウタク</t>
    </rPh>
    <rPh sb="12" eb="14">
      <t>シンチク</t>
    </rPh>
    <rPh sb="14" eb="16">
      <t>ジュウタク</t>
    </rPh>
    <rPh sb="21" eb="23">
      <t>タテウリ</t>
    </rPh>
    <rPh sb="23" eb="25">
      <t>ジュウタク</t>
    </rPh>
    <phoneticPr fontId="2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</si>
  <si>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</si>
  <si>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蓄電容量（kWh）㋐</t>
    <rPh sb="0" eb="2">
      <t>チクデン</t>
    </rPh>
    <rPh sb="2" eb="4">
      <t>ヨウリョウ</t>
    </rPh>
    <phoneticPr fontId="2"/>
  </si>
  <si>
    <t>※㋒の値が、15.5万円／kWhを超えるときは補助の対象となりません。</t>
    <rPh sb="3" eb="4">
      <t>アタイ</t>
    </rPh>
    <rPh sb="10" eb="12">
      <t>マンエン</t>
    </rPh>
    <rPh sb="17" eb="18">
      <t>コ</t>
    </rPh>
    <rPh sb="23" eb="25">
      <t>ホジョ</t>
    </rPh>
    <rPh sb="26" eb="28">
      <t>タイショウ</t>
    </rPh>
    <phoneticPr fontId="2"/>
  </si>
  <si>
    <t>補助金交付申請額㋑×1/3　㋐が5kWhを超えるときは5kWh相当まで</t>
    <rPh sb="0" eb="3">
      <t>ホジョキン</t>
    </rPh>
    <rPh sb="3" eb="5">
      <t>コウフ</t>
    </rPh>
    <rPh sb="5" eb="7">
      <t>シンセイ</t>
    </rPh>
    <rPh sb="7" eb="8">
      <t>ガク</t>
    </rPh>
    <rPh sb="21" eb="22">
      <t>コ</t>
    </rPh>
    <rPh sb="31" eb="33">
      <t>ソウトウ</t>
    </rPh>
    <phoneticPr fontId="2"/>
  </si>
  <si>
    <t>■5．事前着手する場合はその理由</t>
    <rPh sb="3" eb="5">
      <t>ジゼン</t>
    </rPh>
    <rPh sb="5" eb="7">
      <t>チャクシュ</t>
    </rPh>
    <rPh sb="9" eb="11">
      <t>バアイ</t>
    </rPh>
    <rPh sb="14" eb="16">
      <t>リユウ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</si>
  <si>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</si>
  <si>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r>
      <t>1年間の発電電力量の見込(kWh)</t>
    </r>
    <r>
      <rPr>
        <sz val="14"/>
        <color theme="1"/>
        <rFont val="BIZ UD明朝 Medium"/>
        <family val="1"/>
        <charset val="128"/>
      </rPr>
      <t xml:space="preserve"> </t>
    </r>
    <r>
      <rPr>
        <sz val="14"/>
        <color theme="1"/>
        <rFont val="Segoe UI Symbol"/>
        <family val="1"/>
      </rPr>
      <t>Ⓐ</t>
    </r>
    <rPh sb="1" eb="3">
      <t>ネンカン</t>
    </rPh>
    <rPh sb="4" eb="6">
      <t>ハツデン</t>
    </rPh>
    <rPh sb="6" eb="8">
      <t>デンリョク</t>
    </rPh>
    <rPh sb="8" eb="9">
      <t>リョウ</t>
    </rPh>
    <rPh sb="10" eb="12">
      <t>ミコミ</t>
    </rPh>
    <phoneticPr fontId="2"/>
  </si>
  <si>
    <r>
      <t xml:space="preserve">うち、自家消費する電力量の見込(kWh) </t>
    </r>
    <r>
      <rPr>
        <sz val="14"/>
        <color theme="1"/>
        <rFont val="Segoe UI Symbol"/>
        <family val="1"/>
      </rPr>
      <t>Ⓑ</t>
    </r>
    <rPh sb="3" eb="5">
      <t>ジカ</t>
    </rPh>
    <rPh sb="5" eb="7">
      <t>ショウヒ</t>
    </rPh>
    <rPh sb="9" eb="11">
      <t>デンリョク</t>
    </rPh>
    <rPh sb="11" eb="12">
      <t>リョウ</t>
    </rPh>
    <rPh sb="13" eb="15">
      <t>ミコミ</t>
    </rPh>
    <phoneticPr fontId="2"/>
  </si>
  <si>
    <r>
      <t>うち、売電する電力量の見込(kWh)</t>
    </r>
    <r>
      <rPr>
        <sz val="14"/>
        <color theme="1"/>
        <rFont val="BIZ UD明朝 Medium"/>
        <family val="1"/>
        <charset val="128"/>
      </rPr>
      <t xml:space="preserve"> </t>
    </r>
    <r>
      <rPr>
        <sz val="14"/>
        <color theme="1"/>
        <rFont val="Segoe UI Symbol"/>
        <family val="1"/>
      </rPr>
      <t>Ⓒ</t>
    </r>
    <rPh sb="3" eb="5">
      <t>バイデン</t>
    </rPh>
    <rPh sb="7" eb="9">
      <t>デンリョク</t>
    </rPh>
    <rPh sb="9" eb="10">
      <t>リョウ</t>
    </rPh>
    <rPh sb="11" eb="13">
      <t>ミコミ</t>
    </rPh>
    <phoneticPr fontId="2"/>
  </si>
  <si>
    <r>
      <t>発電電力量の自家消費比率(%</t>
    </r>
    <r>
      <rPr>
        <sz val="14"/>
        <color theme="1"/>
        <rFont val="BIZ UD明朝 Medium"/>
        <family val="1"/>
        <charset val="128"/>
      </rPr>
      <t xml:space="preserve">) </t>
    </r>
    <r>
      <rPr>
        <sz val="14"/>
        <color theme="1"/>
        <rFont val="Segoe UI Symbol"/>
        <family val="1"/>
      </rPr>
      <t>Ⓓ</t>
    </r>
    <r>
      <rPr>
        <sz val="11"/>
        <color theme="1"/>
        <rFont val="BIZ UD明朝 Medium"/>
        <family val="1"/>
        <charset val="128"/>
      </rPr>
      <t>（</t>
    </r>
    <r>
      <rPr>
        <sz val="14"/>
        <color theme="1"/>
        <rFont val="Segoe UI Symbol"/>
        <family val="1"/>
      </rPr>
      <t>Ⓑ</t>
    </r>
    <r>
      <rPr>
        <sz val="11"/>
        <color theme="1"/>
        <rFont val="BIZ UD明朝 Medium"/>
        <family val="1"/>
        <charset val="128"/>
      </rPr>
      <t>÷</t>
    </r>
    <r>
      <rPr>
        <sz val="14"/>
        <color theme="1"/>
        <rFont val="Segoe UI Symbol"/>
        <family val="1"/>
      </rPr>
      <t>Ⓐ</t>
    </r>
    <r>
      <rPr>
        <sz val="11"/>
        <color theme="1"/>
        <rFont val="BIZ UD明朝 Medium"/>
        <family val="1"/>
        <charset val="128"/>
      </rPr>
      <t>）　</t>
    </r>
    <r>
      <rPr>
        <sz val="9"/>
        <color theme="1"/>
        <rFont val="BIZ UD明朝 Medium"/>
        <family val="1"/>
        <charset val="128"/>
      </rPr>
      <t>③が5kW以上の場合、</t>
    </r>
    <r>
      <rPr>
        <sz val="11"/>
        <color theme="1"/>
        <rFont val="Segoe UI Symbol"/>
        <family val="1"/>
      </rPr>
      <t>Ⓑ</t>
    </r>
    <r>
      <rPr>
        <sz val="9"/>
        <color theme="1"/>
        <rFont val="Segoe UI Symbol"/>
        <family val="1"/>
      </rPr>
      <t>÷</t>
    </r>
    <r>
      <rPr>
        <sz val="9"/>
        <color theme="1"/>
        <rFont val="BIZ UD明朝 Medium"/>
        <family val="1"/>
        <charset val="128"/>
      </rPr>
      <t>(</t>
    </r>
    <r>
      <rPr>
        <sz val="11"/>
        <color theme="1"/>
        <rFont val="Segoe UI Symbol"/>
        <family val="1"/>
      </rPr>
      <t>Ⓐ</t>
    </r>
    <r>
      <rPr>
        <sz val="9"/>
        <color theme="1"/>
        <rFont val="BIZ UD明朝 Medium"/>
        <family val="1"/>
        <charset val="128"/>
      </rPr>
      <t>×5/③）</t>
    </r>
    <rPh sb="0" eb="2">
      <t>ハツデン</t>
    </rPh>
    <rPh sb="2" eb="4">
      <t>デンリョク</t>
    </rPh>
    <rPh sb="4" eb="5">
      <t>リョウ</t>
    </rPh>
    <rPh sb="6" eb="8">
      <t>ジカ</t>
    </rPh>
    <rPh sb="8" eb="10">
      <t>ショウヒ</t>
    </rPh>
    <rPh sb="10" eb="12">
      <t>ヒリツ</t>
    </rPh>
    <rPh sb="28" eb="30">
      <t>イジョウ</t>
    </rPh>
    <rPh sb="31" eb="33">
      <t>バアイ</t>
    </rPh>
    <phoneticPr fontId="2"/>
  </si>
  <si>
    <r>
      <t>※</t>
    </r>
    <r>
      <rPr>
        <sz val="14"/>
        <color rgb="FFFF0000"/>
        <rFont val="Segoe UI Symbol"/>
        <family val="1"/>
      </rPr>
      <t>Ⓓ</t>
    </r>
    <r>
      <rPr>
        <sz val="11"/>
        <color rgb="FFFF0000"/>
        <rFont val="BIZ UD明朝 Medium"/>
        <family val="1"/>
        <charset val="128"/>
      </rPr>
      <t>の値が、30％未満のときは補助の対象となりません。</t>
    </r>
    <rPh sb="3" eb="4">
      <t>アタイ</t>
    </rPh>
    <rPh sb="9" eb="11">
      <t>ミマン</t>
    </rPh>
    <rPh sb="15" eb="17">
      <t>ホジョ</t>
    </rPh>
    <rPh sb="18" eb="20">
      <t>タイショウ</t>
    </rPh>
    <phoneticPr fontId="2"/>
  </si>
  <si>
    <t>太陽光発電設備の価格（円　工事費込・消費税抜き）</t>
    <rPh sb="18" eb="20">
      <t>ショウヒ</t>
    </rPh>
    <phoneticPr fontId="2"/>
  </si>
  <si>
    <t>蓄電池の価格（円　工事費込・消費税抜き）㋑</t>
    <rPh sb="0" eb="3">
      <t>チクデンチ</t>
    </rPh>
    <rPh sb="4" eb="6">
      <t>カカク</t>
    </rPh>
    <rPh sb="7" eb="8">
      <t>エン</t>
    </rPh>
    <rPh sb="9" eb="12">
      <t>コウジヒ</t>
    </rPh>
    <rPh sb="12" eb="13">
      <t>コ</t>
    </rPh>
    <rPh sb="14" eb="16">
      <t>ショウヒ</t>
    </rPh>
    <rPh sb="16" eb="17">
      <t>ゼイ</t>
    </rPh>
    <rPh sb="17" eb="18">
      <t>ヌ</t>
    </rPh>
    <phoneticPr fontId="2"/>
  </si>
  <si>
    <t>蓄電容量1kWhあたりの蓄電池の価格㋒（㋑÷㋐）</t>
    <rPh sb="0" eb="2">
      <t>チクデン</t>
    </rPh>
    <rPh sb="2" eb="4">
      <t>ヨウリョウ</t>
    </rPh>
    <rPh sb="12" eb="15">
      <t>チクデンチ</t>
    </rPh>
    <rPh sb="16" eb="18">
      <t>カカク</t>
    </rPh>
    <phoneticPr fontId="2"/>
  </si>
  <si>
    <t>※固定価格買取制度等を利用した売電を行う場合、補助の対象となりません。</t>
    <rPh sb="1" eb="3">
      <t>コテイ</t>
    </rPh>
    <rPh sb="3" eb="5">
      <t>カカク</t>
    </rPh>
    <rPh sb="5" eb="7">
      <t>カイトリ</t>
    </rPh>
    <rPh sb="7" eb="9">
      <t>セイド</t>
    </rPh>
    <rPh sb="9" eb="10">
      <t>トウ</t>
    </rPh>
    <rPh sb="11" eb="13">
      <t>リヨウ</t>
    </rPh>
    <rPh sb="15" eb="17">
      <t>バイデン</t>
    </rPh>
    <rPh sb="18" eb="19">
      <t>オコナ</t>
    </rPh>
    <rPh sb="20" eb="22">
      <t>バアイ</t>
    </rPh>
    <rPh sb="23" eb="25">
      <t>ホジョ</t>
    </rPh>
    <rPh sb="26" eb="28">
      <t>タイショウ</t>
    </rPh>
    <phoneticPr fontId="2"/>
  </si>
  <si>
    <t>署名又は記名押印して下さい。</t>
    <rPh sb="0" eb="2">
      <t>ショメイ</t>
    </rPh>
    <rPh sb="2" eb="3">
      <t>マタ</t>
    </rPh>
    <rPh sb="4" eb="6">
      <t>キメイ</t>
    </rPh>
    <rPh sb="6" eb="8">
      <t>オウイン</t>
    </rPh>
    <rPh sb="10" eb="11">
      <t>クダ</t>
    </rPh>
    <phoneticPr fontId="2"/>
  </si>
  <si>
    <t>←</t>
    <phoneticPr fontId="2"/>
  </si>
  <si>
    <t>様式第2号を先に作成すると転記されます。内容を確認し、必要に応じて修正してください。</t>
    <rPh sb="0" eb="2">
      <t>ヨウシキ</t>
    </rPh>
    <rPh sb="2" eb="3">
      <t>ダイ</t>
    </rPh>
    <rPh sb="4" eb="5">
      <t>ゴウ</t>
    </rPh>
    <rPh sb="6" eb="7">
      <t>サキ</t>
    </rPh>
    <rPh sb="8" eb="10">
      <t>サクセイ</t>
    </rPh>
    <rPh sb="13" eb="15">
      <t>テンキ</t>
    </rPh>
    <rPh sb="20" eb="22">
      <t>ナイヨウ</t>
    </rPh>
    <rPh sb="23" eb="25">
      <t>カクニン</t>
    </rPh>
    <rPh sb="27" eb="29">
      <t>ヒツヨウ</t>
    </rPh>
    <rPh sb="30" eb="31">
      <t>オウ</t>
    </rPh>
    <rPh sb="33" eb="35">
      <t>シュウセイ</t>
    </rPh>
    <phoneticPr fontId="2"/>
  </si>
  <si>
    <t>いずれかの項目をチェックしてください。</t>
    <rPh sb="5" eb="7">
      <t>コウモク</t>
    </rPh>
    <phoneticPr fontId="2"/>
  </si>
  <si>
    <t>円(千円未満切捨て）</t>
    <rPh sb="0" eb="1">
      <t>エン</t>
    </rPh>
    <rPh sb="2" eb="4">
      <t>センエン</t>
    </rPh>
    <rPh sb="4" eb="6">
      <t>ミマン</t>
    </rPh>
    <rPh sb="6" eb="8">
      <t>キリスゼイヌ</t>
    </rPh>
    <phoneticPr fontId="2"/>
  </si>
  <si>
    <t>円(税抜き）</t>
    <rPh sb="0" eb="1">
      <t>エン</t>
    </rPh>
    <rPh sb="2" eb="3">
      <t>ゼイ</t>
    </rPh>
    <rPh sb="3" eb="4">
      <t>ヌゼイヌ</t>
    </rPh>
    <phoneticPr fontId="2"/>
  </si>
  <si>
    <t>必要に応じて内訳の数字で調整してください。</t>
    <rPh sb="0" eb="2">
      <t>ヒツヨウ</t>
    </rPh>
    <rPh sb="3" eb="4">
      <t>オウ</t>
    </rPh>
    <rPh sb="6" eb="8">
      <t>ウチワケ</t>
    </rPh>
    <rPh sb="9" eb="11">
      <t>スウジ</t>
    </rPh>
    <rPh sb="12" eb="14">
      <t>チョウセイ</t>
    </rPh>
    <phoneticPr fontId="2"/>
  </si>
  <si>
    <t>消費税の端数処理により、表示される総事業費の合計が実際の数字と異なる場合、</t>
    <rPh sb="0" eb="3">
      <t>ショウヒゼイ</t>
    </rPh>
    <rPh sb="4" eb="6">
      <t>ハスウ</t>
    </rPh>
    <rPh sb="6" eb="8">
      <t>ショリ</t>
    </rPh>
    <rPh sb="12" eb="14">
      <t>ヒョウジ</t>
    </rPh>
    <rPh sb="17" eb="21">
      <t>ソウジギョウヒ</t>
    </rPh>
    <rPh sb="22" eb="24">
      <t>ゴウケイ</t>
    </rPh>
    <rPh sb="25" eb="27">
      <t>ジッサイ</t>
    </rPh>
    <rPh sb="28" eb="30">
      <t>スウジ</t>
    </rPh>
    <rPh sb="31" eb="32">
      <t>コト</t>
    </rPh>
    <rPh sb="34" eb="36">
      <t>バアイ</t>
    </rPh>
    <phoneticPr fontId="2"/>
  </si>
  <si>
    <t>←</t>
    <phoneticPr fontId="2"/>
  </si>
  <si>
    <t>太陽光発電設備を増設する場合は、場合によっては例外的な計算が必要です。</t>
    <rPh sb="0" eb="3">
      <t>タイヨウコウ</t>
    </rPh>
    <rPh sb="3" eb="5">
      <t>ハツデン</t>
    </rPh>
    <rPh sb="5" eb="7">
      <t>セツビ</t>
    </rPh>
    <rPh sb="8" eb="10">
      <t>ゾウセツ</t>
    </rPh>
    <rPh sb="12" eb="14">
      <t>バアイ</t>
    </rPh>
    <rPh sb="16" eb="18">
      <t>バアイ</t>
    </rPh>
    <rPh sb="23" eb="26">
      <t>レイガイテキ</t>
    </rPh>
    <rPh sb="27" eb="29">
      <t>ケイサン</t>
    </rPh>
    <rPh sb="30" eb="32">
      <t>ヒツヨウ</t>
    </rPh>
    <phoneticPr fontId="2"/>
  </si>
  <si>
    <t>記入方法について、事前に町までご相談ください。</t>
    <rPh sb="0" eb="2">
      <t>キニュウ</t>
    </rPh>
    <rPh sb="2" eb="4">
      <t>ホウホウ</t>
    </rPh>
    <rPh sb="9" eb="11">
      <t>ジゼン</t>
    </rPh>
    <rPh sb="12" eb="13">
      <t>チョウ</t>
    </rPh>
    <rPh sb="16" eb="18">
      <t>ソウダン</t>
    </rPh>
    <phoneticPr fontId="2"/>
  </si>
  <si>
    <t>　御嵩町太陽光発電設備等設置費補助金の交付を受けたいので、同補助金交付要綱第６条の規定により申請します。
　なお、町税等の滞納の有無や住民記録について、事実確認のため関係部署に対して照会することに同意します。また、御嵩町補助金交付規則第５条の２第1項各号の該当の有無について、必要に応じ岐阜県警察に対して照会をすることに同意します。</t>
    <rPh sb="59" eb="60">
      <t>トウ</t>
    </rPh>
    <phoneticPr fontId="2"/>
  </si>
  <si>
    <t>※添付書類
 (1) 太陽光発電設備等設置計画書（様式第２号）
 (2) 補助対象設備の見積書又は契約書の写し
 (3) 補助対象設備の設置場所及び付近の見取図
 (4) 補助対象設備の仕様書
 (5) 委任状（事務等代行者へ委任する場合に限る。）
 (6) 誓約書（申請者用）（様式第３号）
 (7) 誓約書（施工業者用）（様式第４号）
 (8) 工事等着工前の現況を示す写真
 (9) 前各号に掲げるもののほか、町長が必要と認めたもの</t>
    <rPh sb="137" eb="138">
      <t>ヨウ</t>
    </rPh>
    <rPh sb="160" eb="161">
      <t>ヨウ</t>
    </rPh>
    <phoneticPr fontId="2"/>
  </si>
  <si>
    <t>太陽光発電設備の最大出力③（①か②の低い値 小数点以下切捨て）</t>
    <rPh sb="22" eb="24">
      <t>ショウスウ</t>
    </rPh>
    <rPh sb="24" eb="25">
      <t>テン</t>
    </rPh>
    <rPh sb="25" eb="27">
      <t>イカ</t>
    </rPh>
    <rPh sb="27" eb="29">
      <t>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</si>
</sst>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#,##0.0;[Red]\-#,##0.0"/>
    <numFmt numFmtId="178" formatCode="0.0%"/>
    <numFmt numFmtId="179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BIZ UD明朝 Medium"/>
      <family val="1"/>
      <charset val="128"/>
    </font>
    <font>
      <sz val="11"/>
      <color theme="1"/>
      <name val="Segoe UI Symbol"/>
      <family val="1"/>
    </font>
    <font>
      <sz val="9"/>
      <color theme="1"/>
      <name val="Segoe UI Symbol"/>
      <family val="1"/>
    </font>
    <font>
      <sz val="14"/>
      <color theme="1"/>
      <name val="BIZ UD明朝 Medium"/>
      <family val="1"/>
      <charset val="128"/>
    </font>
    <font>
      <sz val="14"/>
      <color theme="1"/>
      <name val="Segoe UI Symbol"/>
      <family val="1"/>
    </font>
    <font>
      <sz val="14"/>
      <color rgb="FFFF0000"/>
      <name val="Segoe UI Symbol"/>
      <family val="1"/>
    </font>
    <font>
      <sz val="8"/>
      <color theme="1"/>
      <name val="BIZ UD明朝 Medium"/>
      <family val="1"/>
      <charset val="128"/>
    </font>
    <font>
      <sz val="11"/>
      <color rgb="FF006600"/>
      <name val="BIZ UD明朝 Medium"/>
      <family val="1"/>
      <charset val="128"/>
    </font>
    <font>
      <b/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0" fontId="3" fillId="0" borderId="13" xfId="0" applyFont="1" applyBorder="1">
      <alignment vertical="center"/>
    </xf>
    <xf numFmtId="176" fontId="3" fillId="0" borderId="10" xfId="0" applyNumberFormat="1" applyFont="1" applyBorder="1">
      <alignment vertical="center"/>
    </xf>
    <xf numFmtId="2" fontId="3" fillId="2" borderId="10" xfId="0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7" xfId="1" applyFont="1" applyBorder="1">
      <alignment vertical="center"/>
    </xf>
    <xf numFmtId="0" fontId="3" fillId="0" borderId="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>
      <alignment vertical="center"/>
    </xf>
    <xf numFmtId="38" fontId="3" fillId="0" borderId="28" xfId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178" fontId="3" fillId="2" borderId="7" xfId="2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178" fontId="3" fillId="0" borderId="17" xfId="2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177" fontId="3" fillId="2" borderId="7" xfId="1" applyNumberFormat="1" applyFont="1" applyFill="1" applyBorder="1">
      <alignment vertical="center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38" fontId="3" fillId="0" borderId="7" xfId="1" applyFont="1" applyBorder="1" applyAlignment="1">
      <alignment horizontal="right" vertical="center"/>
    </xf>
    <xf numFmtId="0" fontId="3" fillId="3" borderId="21" xfId="0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0" fontId="3" fillId="3" borderId="23" xfId="0" applyFont="1" applyFill="1" applyBorder="1">
      <alignment vertical="center"/>
    </xf>
    <xf numFmtId="176" fontId="3" fillId="3" borderId="23" xfId="0" applyNumberFormat="1" applyFont="1" applyFill="1" applyBorder="1">
      <alignment vertical="center"/>
    </xf>
    <xf numFmtId="0" fontId="3" fillId="3" borderId="25" xfId="0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38" fontId="3" fillId="3" borderId="15" xfId="1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10" xfId="0" applyFont="1" applyFill="1" applyBorder="1">
      <alignment vertical="center"/>
    </xf>
    <xf numFmtId="38" fontId="3" fillId="3" borderId="10" xfId="1" applyFont="1" applyFill="1" applyBorder="1">
      <alignment vertical="center"/>
    </xf>
    <xf numFmtId="38" fontId="3" fillId="3" borderId="22" xfId="1" applyFont="1" applyFill="1" applyBorder="1">
      <alignment vertical="center"/>
    </xf>
    <xf numFmtId="38" fontId="3" fillId="3" borderId="18" xfId="1" applyFont="1" applyFill="1" applyBorder="1">
      <alignment vertical="center"/>
    </xf>
    <xf numFmtId="38" fontId="3" fillId="3" borderId="20" xfId="1" applyFont="1" applyFill="1" applyBorder="1">
      <alignment vertical="center"/>
    </xf>
    <xf numFmtId="0" fontId="4" fillId="0" borderId="12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3" xfId="0" applyNumberFormat="1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38" fontId="3" fillId="0" borderId="36" xfId="1" applyFont="1" applyBorder="1">
      <alignment vertical="center"/>
    </xf>
    <xf numFmtId="0" fontId="3" fillId="0" borderId="37" xfId="0" applyFont="1" applyBorder="1">
      <alignment vertical="center"/>
    </xf>
    <xf numFmtId="0" fontId="3" fillId="0" borderId="29" xfId="0" applyFont="1" applyBorder="1">
      <alignment vertical="center"/>
    </xf>
    <xf numFmtId="2" fontId="3" fillId="0" borderId="21" xfId="0" applyNumberFormat="1" applyFont="1" applyBorder="1">
      <alignment vertical="center"/>
    </xf>
    <xf numFmtId="38" fontId="3" fillId="0" borderId="32" xfId="1" applyFont="1" applyBorder="1">
      <alignment vertical="center"/>
    </xf>
    <xf numFmtId="38" fontId="3" fillId="0" borderId="32" xfId="0" applyNumberFormat="1" applyFont="1" applyBorder="1">
      <alignment vertical="center"/>
    </xf>
    <xf numFmtId="38" fontId="3" fillId="0" borderId="36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38" fontId="3" fillId="0" borderId="25" xfId="0" applyNumberFormat="1" applyFont="1" applyBorder="1">
      <alignment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1" xfId="0" applyFont="1" applyBorder="1" applyAlignment="1">
      <alignment horizontal="right" vertical="center"/>
    </xf>
    <xf numFmtId="0" fontId="3" fillId="4" borderId="0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4" fillId="0" borderId="8" xfId="0" applyFont="1" applyBorder="1">
      <alignment vertical="center"/>
    </xf>
    <xf numFmtId="179" fontId="3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indent="1"/>
    </xf>
    <xf numFmtId="0" fontId="3" fillId="4" borderId="10" xfId="0" applyFont="1" applyFill="1" applyBorder="1" applyAlignment="1">
      <alignment horizontal="left" vertical="center" indent="1"/>
    </xf>
    <xf numFmtId="179" fontId="3" fillId="4" borderId="9" xfId="0" applyNumberFormat="1" applyFont="1" applyFill="1" applyBorder="1" applyAlignment="1">
      <alignment horizontal="center" vertical="center"/>
    </xf>
    <xf numFmtId="179" fontId="3" fillId="4" borderId="2" xfId="0" applyNumberFormat="1" applyFont="1" applyFill="1" applyBorder="1" applyAlignment="1">
      <alignment horizontal="center" vertical="center"/>
    </xf>
    <xf numFmtId="179" fontId="3" fillId="4" borderId="10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 shrinkToFit="1"/>
    </xf>
    <xf numFmtId="0" fontId="3" fillId="4" borderId="22" xfId="0" applyFont="1" applyFill="1" applyBorder="1" applyAlignment="1">
      <alignment horizontal="left" vertical="center" shrinkToFit="1"/>
    </xf>
    <xf numFmtId="0" fontId="3" fillId="4" borderId="23" xfId="0" applyFont="1" applyFill="1" applyBorder="1" applyAlignment="1">
      <alignment horizontal="left" vertical="center" shrinkToFit="1"/>
    </xf>
    <xf numFmtId="0" fontId="3" fillId="4" borderId="24" xfId="0" applyFont="1" applyFill="1" applyBorder="1" applyAlignment="1">
      <alignment horizontal="left" vertical="center" shrinkToFit="1"/>
    </xf>
    <xf numFmtId="0" fontId="3" fillId="4" borderId="25" xfId="0" applyFont="1" applyFill="1" applyBorder="1" applyAlignment="1">
      <alignment horizontal="left" vertical="center" shrinkToFit="1"/>
    </xf>
    <xf numFmtId="0" fontId="3" fillId="4" borderId="26" xfId="0" applyFont="1" applyFill="1" applyBorder="1" applyAlignment="1">
      <alignment horizontal="left" vertical="center" shrinkToFit="1"/>
    </xf>
    <xf numFmtId="0" fontId="13" fillId="0" borderId="0" xfId="0" applyFont="1" applyFill="1" applyAlignment="1">
      <alignment horizontal="left" vertical="top" shrinkToFit="1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514350</xdr:colOff>
          <xdr:row>14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13</xdr:row>
          <xdr:rowOff>19050</xdr:rowOff>
        </xdr:from>
        <xdr:to>
          <xdr:col>3</xdr:col>
          <xdr:colOff>276225</xdr:colOff>
          <xdr:row>14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19050</xdr:rowOff>
        </xdr:from>
        <xdr:to>
          <xdr:col>4</xdr:col>
          <xdr:colOff>762000</xdr:colOff>
          <xdr:row>14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25890</xdr:colOff>
      <xdr:row>14</xdr:row>
      <xdr:rowOff>89647</xdr:rowOff>
    </xdr:from>
    <xdr:to>
      <xdr:col>6</xdr:col>
      <xdr:colOff>180976</xdr:colOff>
      <xdr:row>24</xdr:row>
      <xdr:rowOff>235323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55215" y="3899647"/>
          <a:ext cx="155086" cy="2812676"/>
        </a:xfrm>
        <a:prstGeom prst="rightBrace">
          <a:avLst>
            <a:gd name="adj1" fmla="val 8333"/>
            <a:gd name="adj2" fmla="val 259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19</xdr:row>
          <xdr:rowOff>9525</xdr:rowOff>
        </xdr:from>
        <xdr:to>
          <xdr:col>4</xdr:col>
          <xdr:colOff>276225</xdr:colOff>
          <xdr:row>20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19</xdr:row>
          <xdr:rowOff>9525</xdr:rowOff>
        </xdr:from>
        <xdr:to>
          <xdr:col>4</xdr:col>
          <xdr:colOff>904875</xdr:colOff>
          <xdr:row>20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047E-2C96-4DA0-9A79-9F66EE72FC63}">
  <sheetPr>
    <tabColor theme="7" tint="0.39997558519241921"/>
  </sheetPr>
  <dimension ref="A1:H32"/>
  <sheetViews>
    <sheetView tabSelected="1" zoomScaleNormal="100" workbookViewId="0">
      <selection activeCell="D40" sqref="D40"/>
    </sheetView>
  </sheetViews>
  <sheetFormatPr defaultRowHeight="19.5" customHeight="1" x14ac:dyDescent="0.4"/>
  <cols>
    <col min="1" max="1" width="23.25" style="1" customWidth="1"/>
    <col min="2" max="4" width="9" style="1"/>
    <col min="5" max="5" width="10.5" style="1" bestFit="1" customWidth="1"/>
    <col min="6" max="6" width="18.375" style="1" bestFit="1" customWidth="1"/>
    <col min="7" max="7" width="3.5" style="1" bestFit="1" customWidth="1"/>
    <col min="8" max="16384" width="9" style="1"/>
  </cols>
  <sheetData>
    <row r="1" spans="1:8" ht="13.5" x14ac:dyDescent="0.4">
      <c r="A1" s="1" t="s">
        <v>23</v>
      </c>
    </row>
    <row r="2" spans="1:8" ht="19.5" customHeight="1" x14ac:dyDescent="0.4">
      <c r="F2" s="82" t="s">
        <v>29</v>
      </c>
    </row>
    <row r="3" spans="1:8" ht="13.5" x14ac:dyDescent="0.4">
      <c r="A3" s="1" t="s">
        <v>24</v>
      </c>
    </row>
    <row r="4" spans="1:8" ht="24.75" customHeight="1" x14ac:dyDescent="0.4">
      <c r="C4" s="1" t="s">
        <v>25</v>
      </c>
      <c r="D4" s="1" t="s">
        <v>26</v>
      </c>
      <c r="E4" s="90"/>
      <c r="F4" s="90"/>
    </row>
    <row r="5" spans="1:8" ht="24.75" customHeight="1" x14ac:dyDescent="0.4">
      <c r="D5" s="1" t="s">
        <v>27</v>
      </c>
      <c r="E5" s="90"/>
      <c r="F5" s="90"/>
    </row>
    <row r="6" spans="1:8" ht="13.5" x14ac:dyDescent="0.4">
      <c r="E6" s="103" t="s">
        <v>67</v>
      </c>
      <c r="F6" s="103"/>
    </row>
    <row r="7" spans="1:8" ht="19.5" customHeight="1" x14ac:dyDescent="0.4">
      <c r="D7" s="1" t="s">
        <v>28</v>
      </c>
      <c r="E7" s="90"/>
      <c r="F7" s="90"/>
    </row>
    <row r="8" spans="1:8" ht="12.95" customHeight="1" x14ac:dyDescent="0.4"/>
    <row r="9" spans="1:8" ht="13.5" x14ac:dyDescent="0.4">
      <c r="A9" s="53" t="s">
        <v>30</v>
      </c>
      <c r="B9" s="53"/>
      <c r="C9" s="53"/>
      <c r="D9" s="53"/>
      <c r="E9" s="53"/>
      <c r="F9" s="53"/>
    </row>
    <row r="10" spans="1:8" ht="12.95" customHeight="1" x14ac:dyDescent="0.4"/>
    <row r="11" spans="1:8" ht="70.5" customHeight="1" x14ac:dyDescent="0.4">
      <c r="A11" s="89" t="s">
        <v>78</v>
      </c>
      <c r="B11" s="89"/>
      <c r="C11" s="89"/>
      <c r="D11" s="89"/>
      <c r="E11" s="89"/>
      <c r="F11" s="89"/>
    </row>
    <row r="12" spans="1:8" ht="19.5" customHeight="1" x14ac:dyDescent="0.4">
      <c r="A12" s="53" t="s">
        <v>31</v>
      </c>
      <c r="B12" s="53"/>
      <c r="C12" s="53"/>
      <c r="D12" s="53"/>
      <c r="E12" s="53"/>
      <c r="F12" s="53"/>
    </row>
    <row r="13" spans="1:8" ht="21" customHeight="1" x14ac:dyDescent="0.4">
      <c r="A13" s="69" t="s">
        <v>32</v>
      </c>
      <c r="B13" s="91"/>
      <c r="C13" s="92"/>
      <c r="D13" s="92"/>
      <c r="E13" s="92"/>
      <c r="F13" s="93"/>
    </row>
    <row r="14" spans="1:8" ht="21" customHeight="1" x14ac:dyDescent="0.4">
      <c r="A14" s="64" t="s">
        <v>33</v>
      </c>
      <c r="B14" s="79" t="s">
        <v>51</v>
      </c>
      <c r="C14" s="79"/>
      <c r="D14" s="79"/>
      <c r="E14" s="79"/>
      <c r="F14" s="80"/>
      <c r="G14" s="83" t="s">
        <v>68</v>
      </c>
      <c r="H14" s="84" t="s">
        <v>70</v>
      </c>
    </row>
    <row r="15" spans="1:8" ht="21" customHeight="1" x14ac:dyDescent="0.4">
      <c r="A15" s="76" t="s">
        <v>34</v>
      </c>
      <c r="B15" s="21" t="s">
        <v>35</v>
      </c>
      <c r="C15" s="21"/>
      <c r="D15" s="21" t="s">
        <v>3</v>
      </c>
      <c r="E15" s="70">
        <f>太陽光発電設備等設置計画書【様式第2号】!E15</f>
        <v>0</v>
      </c>
      <c r="F15" s="54" t="s">
        <v>38</v>
      </c>
      <c r="G15" s="83"/>
      <c r="H15" s="87" t="s">
        <v>69</v>
      </c>
    </row>
    <row r="16" spans="1:8" ht="21" customHeight="1" x14ac:dyDescent="0.4">
      <c r="A16" s="77"/>
      <c r="B16" s="59" t="s">
        <v>36</v>
      </c>
      <c r="C16" s="59"/>
      <c r="D16" s="59" t="s">
        <v>14</v>
      </c>
      <c r="E16" s="59" t="str">
        <f>IF(太陽光発電設備等設置計画書【様式第2号】!E34="","",太陽光発電設備等設置計画書【様式第2号】!E34)</f>
        <v/>
      </c>
      <c r="F16" s="60" t="s">
        <v>37</v>
      </c>
      <c r="G16" s="83"/>
      <c r="H16" s="84"/>
    </row>
    <row r="17" spans="1:8" ht="21" customHeight="1" x14ac:dyDescent="0.4">
      <c r="A17" s="65" t="s">
        <v>39</v>
      </c>
      <c r="B17" s="66"/>
      <c r="C17" s="66"/>
      <c r="D17" s="66"/>
      <c r="E17" s="67">
        <f>SUM(E18:E19)</f>
        <v>0</v>
      </c>
      <c r="F17" s="68" t="s">
        <v>40</v>
      </c>
      <c r="G17" s="85" t="s">
        <v>68</v>
      </c>
      <c r="H17" s="86" t="s">
        <v>74</v>
      </c>
    </row>
    <row r="18" spans="1:8" ht="21" customHeight="1" x14ac:dyDescent="0.4">
      <c r="A18" s="78" t="s">
        <v>47</v>
      </c>
      <c r="B18" s="55" t="s">
        <v>0</v>
      </c>
      <c r="C18" s="55"/>
      <c r="D18" s="55"/>
      <c r="E18" s="57">
        <f>太陽光発電設備等設置計画書【様式第2号】!E16*1.1</f>
        <v>0</v>
      </c>
      <c r="F18" s="56" t="s">
        <v>40</v>
      </c>
      <c r="G18" s="85"/>
      <c r="H18" s="86" t="s">
        <v>73</v>
      </c>
    </row>
    <row r="19" spans="1:8" ht="21" customHeight="1" x14ac:dyDescent="0.4">
      <c r="A19" s="77"/>
      <c r="B19" s="62" t="s">
        <v>13</v>
      </c>
      <c r="C19" s="62"/>
      <c r="D19" s="62"/>
      <c r="E19" s="71" t="str">
        <f>IF(太陽光発電設備等設置計画書【様式第2号】!E35="","",太陽光発電設備等設置計画書【様式第2号】!E35*1.1)</f>
        <v/>
      </c>
      <c r="F19" s="63" t="s">
        <v>40</v>
      </c>
      <c r="G19" s="83"/>
      <c r="H19" s="84"/>
    </row>
    <row r="20" spans="1:8" ht="21" customHeight="1" x14ac:dyDescent="0.4">
      <c r="A20" s="61" t="s">
        <v>41</v>
      </c>
      <c r="B20" s="21"/>
      <c r="C20" s="21"/>
      <c r="D20" s="21"/>
      <c r="E20" s="74">
        <f>SUM(E21:E22)</f>
        <v>0</v>
      </c>
      <c r="F20" s="54" t="s">
        <v>72</v>
      </c>
      <c r="G20" s="83"/>
    </row>
    <row r="21" spans="1:8" ht="21" customHeight="1" x14ac:dyDescent="0.4">
      <c r="A21" s="78" t="s">
        <v>47</v>
      </c>
      <c r="B21" s="55" t="s">
        <v>0</v>
      </c>
      <c r="C21" s="55"/>
      <c r="D21" s="55"/>
      <c r="E21" s="58">
        <f>太陽光発電設備等設置計画書【様式第2号】!E16</f>
        <v>0</v>
      </c>
      <c r="F21" s="56" t="s">
        <v>72</v>
      </c>
      <c r="G21" s="83"/>
      <c r="H21" s="84"/>
    </row>
    <row r="22" spans="1:8" ht="21" customHeight="1" x14ac:dyDescent="0.4">
      <c r="A22" s="77"/>
      <c r="B22" s="59" t="s">
        <v>13</v>
      </c>
      <c r="C22" s="59"/>
      <c r="D22" s="59"/>
      <c r="E22" s="75" t="str">
        <f>IF(太陽光発電設備等設置計画書【様式第2号】!E35="","",太陽光発電設備等設置計画書【様式第2号】!E35)</f>
        <v/>
      </c>
      <c r="F22" s="60" t="s">
        <v>72</v>
      </c>
      <c r="G22" s="83"/>
      <c r="H22" s="84"/>
    </row>
    <row r="23" spans="1:8" ht="21" customHeight="1" x14ac:dyDescent="0.4">
      <c r="A23" s="65" t="s">
        <v>42</v>
      </c>
      <c r="B23" s="66"/>
      <c r="C23" s="66"/>
      <c r="D23" s="66"/>
      <c r="E23" s="73">
        <f>SUM(E24:E25)</f>
        <v>0</v>
      </c>
      <c r="F23" s="68" t="s">
        <v>71</v>
      </c>
      <c r="G23" s="83"/>
      <c r="H23" s="84"/>
    </row>
    <row r="24" spans="1:8" ht="21" customHeight="1" x14ac:dyDescent="0.4">
      <c r="A24" s="78" t="s">
        <v>47</v>
      </c>
      <c r="B24" s="55" t="s">
        <v>0</v>
      </c>
      <c r="C24" s="55"/>
      <c r="D24" s="55"/>
      <c r="E24" s="58">
        <f>太陽光発電設備等設置計画書【様式第2号】!E17</f>
        <v>0</v>
      </c>
      <c r="F24" s="56" t="s">
        <v>71</v>
      </c>
      <c r="G24" s="83"/>
      <c r="H24" s="84"/>
    </row>
    <row r="25" spans="1:8" ht="21" customHeight="1" x14ac:dyDescent="0.4">
      <c r="A25" s="77"/>
      <c r="B25" s="62" t="s">
        <v>13</v>
      </c>
      <c r="C25" s="62"/>
      <c r="D25" s="62"/>
      <c r="E25" s="72" t="str">
        <f>IF(太陽光発電設備等設置計画書【様式第2号】!E38="","",太陽光発電設備等設置計画書【様式第2号】!E38)</f>
        <v/>
      </c>
      <c r="F25" s="63" t="s">
        <v>71</v>
      </c>
      <c r="G25" s="83"/>
      <c r="H25" s="84"/>
    </row>
    <row r="26" spans="1:8" ht="21" customHeight="1" x14ac:dyDescent="0.4">
      <c r="A26" s="69" t="s">
        <v>45</v>
      </c>
      <c r="B26" s="94" t="s">
        <v>57</v>
      </c>
      <c r="C26" s="95"/>
      <c r="D26" s="95"/>
      <c r="E26" s="95"/>
      <c r="F26" s="96"/>
    </row>
    <row r="27" spans="1:8" ht="21" customHeight="1" x14ac:dyDescent="0.4">
      <c r="A27" s="64" t="s">
        <v>46</v>
      </c>
      <c r="B27" s="94" t="s">
        <v>57</v>
      </c>
      <c r="C27" s="95"/>
      <c r="D27" s="95"/>
      <c r="E27" s="95"/>
      <c r="F27" s="96"/>
    </row>
    <row r="28" spans="1:8" ht="21" customHeight="1" x14ac:dyDescent="0.4">
      <c r="A28" s="76" t="s">
        <v>50</v>
      </c>
      <c r="B28" s="21" t="s">
        <v>43</v>
      </c>
      <c r="C28" s="21"/>
      <c r="D28" s="97"/>
      <c r="E28" s="97"/>
      <c r="F28" s="98"/>
    </row>
    <row r="29" spans="1:8" ht="21" customHeight="1" x14ac:dyDescent="0.4">
      <c r="A29" s="64"/>
      <c r="B29" s="66" t="s">
        <v>49</v>
      </c>
      <c r="C29" s="66"/>
      <c r="D29" s="99"/>
      <c r="E29" s="99"/>
      <c r="F29" s="100"/>
    </row>
    <row r="30" spans="1:8" ht="21" customHeight="1" x14ac:dyDescent="0.4">
      <c r="A30" s="64"/>
      <c r="B30" s="55" t="s">
        <v>48</v>
      </c>
      <c r="C30" s="55"/>
      <c r="D30" s="99"/>
      <c r="E30" s="99"/>
      <c r="F30" s="100"/>
    </row>
    <row r="31" spans="1:8" ht="21" customHeight="1" x14ac:dyDescent="0.4">
      <c r="A31" s="77"/>
      <c r="B31" s="59" t="s">
        <v>44</v>
      </c>
      <c r="C31" s="59"/>
      <c r="D31" s="101"/>
      <c r="E31" s="101"/>
      <c r="F31" s="102"/>
    </row>
    <row r="32" spans="1:8" ht="115.5" customHeight="1" x14ac:dyDescent="0.4">
      <c r="A32" s="88" t="s">
        <v>79</v>
      </c>
      <c r="B32" s="88"/>
      <c r="C32" s="88"/>
      <c r="D32" s="88"/>
      <c r="E32" s="88"/>
      <c r="F32" s="88"/>
    </row>
  </sheetData>
  <mergeCells count="13">
    <mergeCell ref="A32:F32"/>
    <mergeCell ref="A11:F11"/>
    <mergeCell ref="E4:F4"/>
    <mergeCell ref="E5:F5"/>
    <mergeCell ref="E7:F7"/>
    <mergeCell ref="B13:F13"/>
    <mergeCell ref="B26:F26"/>
    <mergeCell ref="B27:F27"/>
    <mergeCell ref="D28:F28"/>
    <mergeCell ref="D29:F29"/>
    <mergeCell ref="D30:F30"/>
    <mergeCell ref="D31:F31"/>
    <mergeCell ref="E6:F6"/>
  </mergeCells>
  <phoneticPr fontId="2"/>
  <dataValidations count="2">
    <dataValidation imeMode="on" allowBlank="1" showInputMessage="1" showErrorMessage="1" sqref="E4:F5 B13:F13 D28:F30" xr:uid="{5AC3EFD1-AEA1-42C7-90DA-261F62D8EC95}"/>
    <dataValidation imeMode="off" allowBlank="1" showInputMessage="1" showErrorMessage="1" sqref="E7:F7 D31:F31" xr:uid="{9B9979F4-1FFA-4994-A9E1-1E49E7FE51F5}"/>
  </dataValidations>
  <printOptions horizontalCentered="1"/>
  <pageMargins left="0.70866141732283472" right="0.70866141732283472" top="0.49" bottom="0.19685039370078741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514350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657225</xdr:colOff>
                    <xdr:row>13</xdr:row>
                    <xdr:rowOff>19050</xdr:rowOff>
                  </from>
                  <to>
                    <xdr:col>3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457200</xdr:colOff>
                    <xdr:row>13</xdr:row>
                    <xdr:rowOff>19050</xdr:rowOff>
                  </from>
                  <to>
                    <xdr:col>4</xdr:col>
                    <xdr:colOff>762000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4164-CEF0-4EBE-96A7-AEF66150CAEF}">
  <sheetPr>
    <tabColor theme="7" tint="0.39997558519241921"/>
  </sheetPr>
  <dimension ref="A1:G41"/>
  <sheetViews>
    <sheetView zoomScaleNormal="100" workbookViewId="0">
      <selection activeCell="C12" sqref="C12:D12"/>
    </sheetView>
  </sheetViews>
  <sheetFormatPr defaultRowHeight="19.5" customHeight="1" x14ac:dyDescent="0.4"/>
  <cols>
    <col min="1" max="1" width="2.625" style="1" customWidth="1"/>
    <col min="2" max="2" width="41.5" style="1" customWidth="1"/>
    <col min="3" max="3" width="13.625" style="1" bestFit="1" customWidth="1"/>
    <col min="4" max="4" width="8.25" style="1" customWidth="1"/>
    <col min="5" max="5" width="13.5" style="1" customWidth="1"/>
    <col min="6" max="6" width="4.625" style="1" customWidth="1"/>
    <col min="7" max="16384" width="9" style="1"/>
  </cols>
  <sheetData>
    <row r="1" spans="1:5" ht="13.5" x14ac:dyDescent="0.4">
      <c r="A1" s="1" t="s">
        <v>52</v>
      </c>
    </row>
    <row r="2" spans="1:5" ht="19.5" customHeight="1" x14ac:dyDescent="0.4">
      <c r="A2" s="104" t="s">
        <v>22</v>
      </c>
      <c r="B2" s="104"/>
      <c r="C2" s="104"/>
      <c r="D2" s="104"/>
      <c r="E2" s="104"/>
    </row>
    <row r="3" spans="1:5" ht="14.45" customHeight="1" x14ac:dyDescent="0.4">
      <c r="A3" s="52" t="s">
        <v>18</v>
      </c>
    </row>
    <row r="4" spans="1:5" ht="19.5" customHeight="1" x14ac:dyDescent="0.4">
      <c r="A4" s="2" t="s">
        <v>1</v>
      </c>
      <c r="B4" s="3"/>
      <c r="C4" s="3"/>
      <c r="D4" s="3"/>
      <c r="E4" s="4"/>
    </row>
    <row r="5" spans="1:5" ht="19.5" customHeight="1" x14ac:dyDescent="0.4">
      <c r="A5" s="5"/>
      <c r="B5" s="6" t="s">
        <v>2</v>
      </c>
      <c r="C5" s="6" t="s">
        <v>9</v>
      </c>
      <c r="D5" s="6" t="s">
        <v>4</v>
      </c>
      <c r="E5" s="7" t="s">
        <v>11</v>
      </c>
    </row>
    <row r="6" spans="1:5" ht="19.5" customHeight="1" x14ac:dyDescent="0.4">
      <c r="A6" s="8"/>
      <c r="B6" s="37"/>
      <c r="C6" s="38"/>
      <c r="D6" s="37"/>
      <c r="E6" s="9">
        <f>C6*D6</f>
        <v>0</v>
      </c>
    </row>
    <row r="7" spans="1:5" ht="19.5" customHeight="1" x14ac:dyDescent="0.4">
      <c r="A7" s="8"/>
      <c r="B7" s="39"/>
      <c r="C7" s="40"/>
      <c r="D7" s="39"/>
      <c r="E7" s="10">
        <f>C7*D7</f>
        <v>0</v>
      </c>
    </row>
    <row r="8" spans="1:5" ht="19.5" customHeight="1" x14ac:dyDescent="0.4">
      <c r="A8" s="8"/>
      <c r="B8" s="41"/>
      <c r="C8" s="41"/>
      <c r="D8" s="41"/>
      <c r="E8" s="11">
        <f>C8*D8</f>
        <v>0</v>
      </c>
    </row>
    <row r="9" spans="1:5" ht="19.5" customHeight="1" x14ac:dyDescent="0.4">
      <c r="A9" s="12"/>
      <c r="B9" s="6" t="s">
        <v>7</v>
      </c>
      <c r="C9" s="6"/>
      <c r="D9" s="6"/>
      <c r="E9" s="13">
        <f>SUM(E6:E8)</f>
        <v>0</v>
      </c>
    </row>
    <row r="10" spans="1:5" ht="19.5" customHeight="1" x14ac:dyDescent="0.4">
      <c r="A10" s="2" t="s">
        <v>5</v>
      </c>
      <c r="B10" s="3"/>
      <c r="C10" s="3"/>
      <c r="D10" s="3"/>
      <c r="E10" s="4"/>
    </row>
    <row r="11" spans="1:5" ht="19.5" customHeight="1" x14ac:dyDescent="0.4">
      <c r="A11" s="5"/>
      <c r="B11" s="6" t="s">
        <v>2</v>
      </c>
      <c r="C11" s="6" t="s">
        <v>10</v>
      </c>
      <c r="D11" s="6" t="s">
        <v>6</v>
      </c>
      <c r="E11" s="7" t="s">
        <v>11</v>
      </c>
    </row>
    <row r="12" spans="1:5" ht="19.5" customHeight="1" x14ac:dyDescent="0.4">
      <c r="A12" s="8"/>
      <c r="B12" s="37"/>
      <c r="C12" s="38"/>
      <c r="D12" s="37"/>
      <c r="E12" s="9">
        <f>C12*D12</f>
        <v>0</v>
      </c>
    </row>
    <row r="13" spans="1:5" ht="19.5" customHeight="1" x14ac:dyDescent="0.4">
      <c r="A13" s="8"/>
      <c r="B13" s="41"/>
      <c r="C13" s="42"/>
      <c r="D13" s="41"/>
      <c r="E13" s="11">
        <f>C13*D13</f>
        <v>0</v>
      </c>
    </row>
    <row r="14" spans="1:5" ht="19.5" customHeight="1" x14ac:dyDescent="0.4">
      <c r="A14" s="12"/>
      <c r="B14" s="6" t="s">
        <v>8</v>
      </c>
      <c r="C14" s="6"/>
      <c r="D14" s="6"/>
      <c r="E14" s="13">
        <f>SUM(E12:E13)</f>
        <v>0</v>
      </c>
    </row>
    <row r="15" spans="1:5" ht="19.5" customHeight="1" x14ac:dyDescent="0.4">
      <c r="A15" s="2" t="s">
        <v>80</v>
      </c>
      <c r="B15" s="3"/>
      <c r="C15" s="3"/>
      <c r="D15" s="3"/>
      <c r="E15" s="14">
        <f>ROUNDDOWN(MIN(E9,E14),0)</f>
        <v>0</v>
      </c>
    </row>
    <row r="16" spans="1:5" ht="19.5" customHeight="1" thickBot="1" x14ac:dyDescent="0.45">
      <c r="A16" s="15" t="s">
        <v>63</v>
      </c>
      <c r="B16" s="16"/>
      <c r="C16" s="16"/>
      <c r="D16" s="16"/>
      <c r="E16" s="43"/>
    </row>
    <row r="17" spans="1:7" ht="19.5" customHeight="1" thickBot="1" x14ac:dyDescent="0.45">
      <c r="A17" s="17" t="s">
        <v>12</v>
      </c>
      <c r="B17" s="18"/>
      <c r="C17" s="18"/>
      <c r="D17" s="18"/>
      <c r="E17" s="19">
        <f>MIN(ROUNDDOWN(IF(E15*70000&gt;350000,350000,E15*70000),-3),ROUNDDOWN(E16,-3))</f>
        <v>0</v>
      </c>
    </row>
    <row r="18" spans="1:7" ht="9.9499999999999993" customHeight="1" x14ac:dyDescent="0.4"/>
    <row r="19" spans="1:7" ht="14.45" customHeight="1" x14ac:dyDescent="0.4">
      <c r="A19" s="52" t="s">
        <v>19</v>
      </c>
    </row>
    <row r="20" spans="1:7" ht="19.5" customHeight="1" x14ac:dyDescent="0.4">
      <c r="A20" s="20" t="s">
        <v>17</v>
      </c>
      <c r="B20" s="6"/>
      <c r="C20" s="6"/>
      <c r="D20" s="44"/>
      <c r="E20" s="45"/>
      <c r="F20" s="83" t="s">
        <v>68</v>
      </c>
      <c r="G20" s="84" t="s">
        <v>70</v>
      </c>
    </row>
    <row r="21" spans="1:7" ht="19.5" customHeight="1" x14ac:dyDescent="0.4">
      <c r="A21" s="81" t="s">
        <v>66</v>
      </c>
    </row>
    <row r="22" spans="1:7" ht="9.9499999999999993" customHeight="1" x14ac:dyDescent="0.4"/>
    <row r="23" spans="1:7" ht="14.45" customHeight="1" x14ac:dyDescent="0.4">
      <c r="A23" s="52" t="s">
        <v>20</v>
      </c>
    </row>
    <row r="24" spans="1:7" ht="19.5" customHeight="1" x14ac:dyDescent="0.4">
      <c r="A24" s="20" t="s">
        <v>58</v>
      </c>
      <c r="B24" s="6"/>
      <c r="C24" s="6"/>
      <c r="D24" s="6"/>
      <c r="E24" s="46"/>
      <c r="F24" s="85" t="s">
        <v>75</v>
      </c>
      <c r="G24" s="86" t="s">
        <v>76</v>
      </c>
    </row>
    <row r="25" spans="1:7" ht="19.5" customHeight="1" x14ac:dyDescent="0.4">
      <c r="A25" s="8"/>
      <c r="B25" s="21" t="s">
        <v>59</v>
      </c>
      <c r="C25" s="21"/>
      <c r="D25" s="21"/>
      <c r="E25" s="47"/>
      <c r="F25" s="86"/>
      <c r="G25" s="86" t="s">
        <v>77</v>
      </c>
    </row>
    <row r="26" spans="1:7" ht="19.5" customHeight="1" thickBot="1" x14ac:dyDescent="0.45">
      <c r="A26" s="8"/>
      <c r="B26" s="22" t="s">
        <v>60</v>
      </c>
      <c r="C26" s="22"/>
      <c r="D26" s="22"/>
      <c r="E26" s="23">
        <f>E24-E25</f>
        <v>0</v>
      </c>
    </row>
    <row r="27" spans="1:7" ht="19.5" customHeight="1" thickBot="1" x14ac:dyDescent="0.45">
      <c r="A27" s="24" t="s">
        <v>61</v>
      </c>
      <c r="B27" s="25"/>
      <c r="C27" s="25"/>
      <c r="D27" s="25"/>
      <c r="E27" s="26" t="e">
        <f>IF(E15&lt;=5,E25/E24,E25/(E24*5/E15))</f>
        <v>#DIV/0!</v>
      </c>
    </row>
    <row r="28" spans="1:7" ht="19.5" customHeight="1" x14ac:dyDescent="0.4">
      <c r="A28" s="50" t="s">
        <v>62</v>
      </c>
      <c r="B28" s="27"/>
      <c r="C28" s="28"/>
      <c r="D28" s="28"/>
      <c r="E28" s="29"/>
    </row>
    <row r="29" spans="1:7" ht="19.5" customHeight="1" x14ac:dyDescent="0.4">
      <c r="A29" s="8"/>
      <c r="B29" s="30" t="s">
        <v>15</v>
      </c>
      <c r="C29" s="30"/>
      <c r="D29" s="30"/>
      <c r="E29" s="48"/>
    </row>
    <row r="30" spans="1:7" ht="19.5" customHeight="1" x14ac:dyDescent="0.4">
      <c r="A30" s="12"/>
      <c r="B30" s="6" t="s">
        <v>16</v>
      </c>
      <c r="C30" s="6"/>
      <c r="D30" s="6"/>
      <c r="E30" s="46"/>
    </row>
    <row r="31" spans="1:7" ht="9.9499999999999993" customHeight="1" x14ac:dyDescent="0.4"/>
    <row r="32" spans="1:7" ht="14.45" customHeight="1" x14ac:dyDescent="0.4">
      <c r="A32" s="52" t="s">
        <v>21</v>
      </c>
    </row>
    <row r="33" spans="1:5" ht="19.5" customHeight="1" x14ac:dyDescent="0.4">
      <c r="A33" s="20" t="s">
        <v>2</v>
      </c>
      <c r="B33" s="6"/>
      <c r="C33" s="105"/>
      <c r="D33" s="105"/>
      <c r="E33" s="106"/>
    </row>
    <row r="34" spans="1:5" ht="19.5" customHeight="1" x14ac:dyDescent="0.4">
      <c r="A34" s="20" t="s">
        <v>53</v>
      </c>
      <c r="B34" s="6"/>
      <c r="C34" s="6"/>
      <c r="D34" s="6"/>
      <c r="E34" s="45"/>
    </row>
    <row r="35" spans="1:5" ht="19.5" customHeight="1" thickBot="1" x14ac:dyDescent="0.45">
      <c r="A35" s="15" t="s">
        <v>64</v>
      </c>
      <c r="B35" s="31"/>
      <c r="C35" s="31"/>
      <c r="D35" s="31"/>
      <c r="E35" s="49"/>
    </row>
    <row r="36" spans="1:5" ht="19.5" customHeight="1" thickBot="1" x14ac:dyDescent="0.45">
      <c r="A36" s="24" t="s">
        <v>65</v>
      </c>
      <c r="B36" s="25"/>
      <c r="C36" s="25"/>
      <c r="D36" s="25"/>
      <c r="E36" s="32" t="e">
        <f>E35/E34</f>
        <v>#DIV/0!</v>
      </c>
    </row>
    <row r="37" spans="1:5" ht="19.5" customHeight="1" thickBot="1" x14ac:dyDescent="0.45">
      <c r="A37" s="51" t="s">
        <v>54</v>
      </c>
      <c r="B37" s="33"/>
      <c r="C37" s="34"/>
      <c r="D37" s="34"/>
      <c r="E37" s="35"/>
    </row>
    <row r="38" spans="1:5" ht="19.5" customHeight="1" thickBot="1" x14ac:dyDescent="0.45">
      <c r="A38" s="17" t="s">
        <v>55</v>
      </c>
      <c r="B38" s="18"/>
      <c r="C38" s="18"/>
      <c r="D38" s="18"/>
      <c r="E38" s="36" t="str">
        <f>IF(E35="","",IF(E36&gt;155000,"補助対象外",IF(E34&lt;=5,ROUNDDOWN(E35/3,-3),ROUNDDOWN((E35/3)*5/E34,-3))))</f>
        <v/>
      </c>
    </row>
    <row r="39" spans="1:5" ht="9.9499999999999993" customHeight="1" x14ac:dyDescent="0.4"/>
    <row r="40" spans="1:5" ht="14.45" customHeight="1" x14ac:dyDescent="0.4">
      <c r="A40" s="52" t="s">
        <v>56</v>
      </c>
    </row>
    <row r="41" spans="1:5" ht="19.5" customHeight="1" x14ac:dyDescent="0.4">
      <c r="A41" s="107"/>
      <c r="B41" s="108"/>
      <c r="C41" s="108"/>
      <c r="D41" s="108"/>
      <c r="E41" s="109"/>
    </row>
  </sheetData>
  <mergeCells count="3">
    <mergeCell ref="A2:E2"/>
    <mergeCell ref="C33:E33"/>
    <mergeCell ref="A41:E41"/>
  </mergeCells>
  <phoneticPr fontId="2"/>
  <dataValidations count="2">
    <dataValidation imeMode="on" allowBlank="1" showInputMessage="1" showErrorMessage="1" sqref="C33:E33 B6:B8 B12:B13 A41:E41" xr:uid="{3E755962-C780-43B3-A258-43660A71C3CD}"/>
    <dataValidation imeMode="off" allowBlank="1" showInputMessage="1" showErrorMessage="1" sqref="C6:D8 C12:D13 E16 E24:E26 E29:E30 E34:E35" xr:uid="{B21BA567-323A-471F-BC9B-DAA43530E621}"/>
  </dataValidations>
  <printOptions horizontalCentered="1"/>
  <pageMargins left="0.70866141732283472" right="0.70866141732283472" top="0.52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342900</xdr:colOff>
                    <xdr:row>19</xdr:row>
                    <xdr:rowOff>9525</xdr:rowOff>
                  </from>
                  <to>
                    <xdr:col>4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342900</xdr:colOff>
                    <xdr:row>19</xdr:row>
                    <xdr:rowOff>9525</xdr:rowOff>
                  </from>
                  <to>
                    <xdr:col>4</xdr:col>
                    <xdr:colOff>904875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補助金交付申請書【様式第1号】</vt:lpstr>
      <vt:lpstr>太陽光発電設備等設置計画書【様式第2号】</vt:lpstr>
      <vt:lpstr>太陽光発電設備等設置計画書【様式第2号】!Print_Area</vt:lpstr>
      <vt:lpstr>補助金交付申請書【様式第1号】!Print_Area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成瀬 達也</cp:lastModifiedBy>
  <cp:lastPrinted>2022-08-30T00:18:51Z</cp:lastPrinted>
  <dcterms:created xsi:type="dcterms:W3CDTF">2022-07-04T00:38:08Z</dcterms:created>
  <dcterms:modified xsi:type="dcterms:W3CDTF">2024-08-29T06:28:28Z</dcterms:modified>
</cp:coreProperties>
</file>